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930D50F2-DAFC-44CD-9928-C37689517CF1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2025.01.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F32" i="2"/>
  <c r="F19" i="2"/>
  <c r="F18" i="2"/>
  <c r="F17" i="2"/>
  <c r="F39" i="2"/>
  <c r="F23" i="2"/>
  <c r="F41" i="2"/>
  <c r="F40" i="2"/>
  <c r="F38" i="2"/>
  <c r="F37" i="2"/>
  <c r="F36" i="2"/>
  <c r="F34" i="2"/>
  <c r="F33" i="2"/>
  <c r="F31" i="2"/>
  <c r="F30" i="2"/>
  <c r="F29" i="2"/>
  <c r="F28" i="2"/>
  <c r="F27" i="2"/>
  <c r="F26" i="2"/>
  <c r="F25" i="2"/>
  <c r="F24" i="2"/>
  <c r="F22" i="2"/>
  <c r="F21" i="2"/>
  <c r="F20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<sst xmlns="http://schemas.openxmlformats.org/spreadsheetml/2006/main" count="76" uniqueCount="62">
  <si>
    <t>1.pielikums</t>
  </si>
  <si>
    <t>Ministru kabineta</t>
  </si>
  <si>
    <t>2016.gada 12.aprīļa</t>
  </si>
  <si>
    <t>noteikumumiem Nr.225</t>
  </si>
  <si>
    <t>Informācija par amatpersonu un darbinieku mēnešalgas apmēru sadalījumā pa amatu grupām</t>
  </si>
  <si>
    <t>Amatu grupa</t>
  </si>
  <si>
    <t>Amata vietu skaits</t>
  </si>
  <si>
    <t>Mēnešalgas diapazons</t>
  </si>
  <si>
    <t>Vidējā mēnešalga</t>
  </si>
  <si>
    <t>Amatu saime, apakšsaime, līmenis vai amata kategorija</t>
  </si>
  <si>
    <t>Amata nosaukums</t>
  </si>
  <si>
    <t>1.2. Administratīvā vadība pašvaldību iestādēs IV</t>
  </si>
  <si>
    <t>Direktors</t>
  </si>
  <si>
    <t>1.2. Administratīvā vadība pašvaldību iestādēs IIIB</t>
  </si>
  <si>
    <t>Pārvaldes priekšnieks, departamenta direktora vietnieks</t>
  </si>
  <si>
    <t>Galvenais jurists, nodaļas vadītāja vietnieks</t>
  </si>
  <si>
    <t>3. Apsaimniekošana VI</t>
  </si>
  <si>
    <t>Nodaļas vadītājs</t>
  </si>
  <si>
    <t>3. Apsaimniekošana IV</t>
  </si>
  <si>
    <t>Nodaļas vadītāja vietnieks</t>
  </si>
  <si>
    <t>3. Apsaimniekošana III</t>
  </si>
  <si>
    <t>Galvenais speciālists - eksperts</t>
  </si>
  <si>
    <t>6.5. Ārstniecība un aprūpe. Veselības veicināšana II</t>
  </si>
  <si>
    <t>Galvenais speciālists-eksperts</t>
  </si>
  <si>
    <t>15.2. Finanšu analīze un vadība. Finanšu uzskaite un analīze pašvaldību iestādēs VI</t>
  </si>
  <si>
    <t>15.2. Finanšu analīze un vadība. Finanšu uzskaite un analīze pašvaldību iestādēs IV</t>
  </si>
  <si>
    <t>15.2. Finanšu analīze un vadība. Finanšu uzskaite un analīze pašvaldību iestādēs III</t>
  </si>
  <si>
    <t>16. Fiziskais un kvalificētais darbs I</t>
  </si>
  <si>
    <t>Apkopēja</t>
  </si>
  <si>
    <t>18. Iekšējais audits IVB</t>
  </si>
  <si>
    <t>18. Iekšējais audits III</t>
  </si>
  <si>
    <t>18. Iekšējais audits II</t>
  </si>
  <si>
    <t>Auditors-eksperts</t>
  </si>
  <si>
    <t>20.3. Informācijas pārvaldība. Dokumentu pārvaldība III</t>
  </si>
  <si>
    <t>Galvenais lietvedības speciālists</t>
  </si>
  <si>
    <t>24. Juridiskā analīze un pakalpojumi IV</t>
  </si>
  <si>
    <t>24. Juridiskā analīze un pakalpojumi III</t>
  </si>
  <si>
    <t>Galvenais jurists tiesvedības jomā</t>
  </si>
  <si>
    <t>24. Juridiskā analīze un pakalpojumi II</t>
  </si>
  <si>
    <t>Galvenais jurists - eksperts</t>
  </si>
  <si>
    <t>26. Komunikācija III</t>
  </si>
  <si>
    <t>34. Personāla vadība IV</t>
  </si>
  <si>
    <t>Nodaļas  vadītājs, pārvaldes priekšnieka vietnieks</t>
  </si>
  <si>
    <t>34. Personāla vadība III</t>
  </si>
  <si>
    <t>34. Personāla vadība I</t>
  </si>
  <si>
    <t>Galvenais personāla speciālists</t>
  </si>
  <si>
    <t>37. Politikas plānošana IIA</t>
  </si>
  <si>
    <t>37. Politikas plānošana III</t>
  </si>
  <si>
    <t>Biroja vadītājs</t>
  </si>
  <si>
    <t>Pārvaldes priekšnieka vietnieks</t>
  </si>
  <si>
    <t>Nodaļas vadītājs, pārvaldes priekšnieka vietnieks</t>
  </si>
  <si>
    <t>38.1. Procesu un pakalpojumu pārvaldība. Procesu pārvaldība II</t>
  </si>
  <si>
    <t>Kvalitātes vadītājs</t>
  </si>
  <si>
    <t>39.1. Projektu vadība IVB</t>
  </si>
  <si>
    <t>39.1. Projektu vadība III</t>
  </si>
  <si>
    <t>42. Sekretariāts III</t>
  </si>
  <si>
    <t>Direktora palīgs</t>
  </si>
  <si>
    <t>43.1. Sociālais un psiholoģiskais darbs. Sociālais darbs VIB</t>
  </si>
  <si>
    <t>24. Juridiskā analīze un pakalpojumi VI</t>
  </si>
  <si>
    <t>Galenais speciālists - eksperts</t>
  </si>
  <si>
    <t>Rīgas valstspilsētas pašvaldības Labklājības departaments (01.01.2025.)</t>
  </si>
  <si>
    <t>Galvenais speciālists - eksperts klientu servisa jautājumos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</si>
</sst>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Times New Roman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wrapText="1"/>
    </xf>
    <xf numFmtId="4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/>
    <xf numFmtId="43" fontId="10" fillId="0" borderId="9" xfId="1" applyFont="1" applyBorder="1" applyAlignment="1">
      <alignment horizontal="center" vertical="center"/>
    </xf>
    <xf numFmtId="4" fontId="10" fillId="0" borderId="4" xfId="1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wrapText="1"/>
    </xf>
    <xf numFmtId="4" fontId="10" fillId="0" borderId="4" xfId="1" applyNumberFormat="1" applyFont="1" applyFill="1" applyBorder="1" applyAlignment="1">
      <alignment horizontal="center" vertical="center"/>
    </xf>
    <xf numFmtId="4" fontId="10" fillId="0" borderId="10" xfId="1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/>
    </xf>
    <xf numFmtId="43" fontId="12" fillId="0" borderId="9" xfId="1" applyFont="1" applyFill="1" applyBorder="1" applyAlignment="1">
      <alignment horizontal="center" vertical="center"/>
    </xf>
    <xf numFmtId="4" fontId="12" fillId="0" borderId="4" xfId="1" applyNumberFormat="1" applyFont="1" applyBorder="1" applyAlignment="1">
      <alignment horizontal="center" vertical="center"/>
    </xf>
    <xf numFmtId="43" fontId="12" fillId="0" borderId="9" xfId="1" applyFont="1" applyBorder="1" applyAlignment="1">
      <alignment horizontal="center" vertical="center"/>
    </xf>
    <xf numFmtId="4" fontId="12" fillId="0" borderId="10" xfId="1" applyNumberFormat="1" applyFont="1" applyBorder="1" applyAlignment="1">
      <alignment horizontal="center" vertical="center"/>
    </xf>
    <xf numFmtId="43" fontId="10" fillId="0" borderId="9" xfId="1" applyFont="1" applyFill="1" applyBorder="1" applyAlignment="1">
      <alignment horizontal="center" vertical="center"/>
    </xf>
    <xf numFmtId="43" fontId="10" fillId="0" borderId="12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" fontId="10" fillId="0" borderId="13" xfId="0" applyNumberFormat="1" applyFont="1" applyBorder="1" applyAlignment="1">
      <alignment horizontal="center"/>
    </xf>
    <xf numFmtId="4" fontId="10" fillId="0" borderId="10" xfId="1" applyNumberFormat="1" applyFont="1" applyFill="1" applyBorder="1" applyAlignment="1">
      <alignment horizontal="center" vertical="center"/>
    </xf>
    <xf numFmtId="4" fontId="12" fillId="0" borderId="10" xfId="1" applyNumberFormat="1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C27D4-DF73-470F-9046-21571D5D66D6}">
  <dimension ref="A1:H47"/>
  <sheetViews>
    <sheetView tabSelected="1" workbookViewId="0">
      <selection activeCell="B39" sqref="B39"/>
    </sheetView>
  </sheetViews>
  <sheetFormatPr defaultRowHeight="15" x14ac:dyDescent="0.25"/>
  <cols>
    <col min="1" max="1" width="72.42578125" customWidth="1"/>
    <col min="2" max="2" width="60.7109375" customWidth="1"/>
    <col min="3" max="3" width="12.140625" customWidth="1"/>
    <col min="4" max="4" width="9.7109375" bestFit="1" customWidth="1"/>
    <col min="5" max="5" width="10.7109375" style="11" bestFit="1" customWidth="1"/>
    <col min="6" max="6" width="13" customWidth="1"/>
  </cols>
  <sheetData>
    <row r="1" spans="1:7" x14ac:dyDescent="0.25">
      <c r="A1" s="8"/>
      <c r="B1" s="8"/>
      <c r="F1" s="2" t="s">
        <v>0</v>
      </c>
    </row>
    <row r="2" spans="1:7" x14ac:dyDescent="0.25">
      <c r="A2" s="8"/>
      <c r="B2" s="8"/>
      <c r="F2" s="2" t="s">
        <v>1</v>
      </c>
    </row>
    <row r="3" spans="1:7" x14ac:dyDescent="0.25">
      <c r="A3" s="8"/>
      <c r="B3" s="8"/>
      <c r="F3" s="2" t="s">
        <v>2</v>
      </c>
    </row>
    <row r="4" spans="1:7" x14ac:dyDescent="0.25">
      <c r="A4" s="8"/>
      <c r="B4" s="8"/>
      <c r="F4" s="2" t="s">
        <v>3</v>
      </c>
    </row>
    <row r="5" spans="1:7" ht="23.25" x14ac:dyDescent="0.35">
      <c r="A5" s="6" t="s">
        <v>4</v>
      </c>
      <c r="B5" s="6"/>
      <c r="C5" s="6"/>
      <c r="D5" s="6"/>
      <c r="E5" s="12"/>
      <c r="F5" s="3"/>
    </row>
    <row r="6" spans="1:7" x14ac:dyDescent="0.25">
      <c r="A6" s="36" t="s">
        <v>60</v>
      </c>
      <c r="B6" s="37"/>
      <c r="C6" s="37"/>
      <c r="D6" s="37"/>
      <c r="E6" s="37"/>
      <c r="F6" s="37"/>
    </row>
    <row r="7" spans="1:7" x14ac:dyDescent="0.25">
      <c r="A7" s="38" t="s">
        <v>5</v>
      </c>
      <c r="B7" s="39"/>
      <c r="C7" s="40" t="s">
        <v>6</v>
      </c>
      <c r="D7" s="41" t="s">
        <v>7</v>
      </c>
      <c r="E7" s="42"/>
      <c r="F7" s="40" t="s">
        <v>8</v>
      </c>
    </row>
    <row r="8" spans="1:7" x14ac:dyDescent="0.25">
      <c r="A8" s="7" t="s">
        <v>9</v>
      </c>
      <c r="B8" s="7" t="s">
        <v>10</v>
      </c>
      <c r="C8" s="40"/>
      <c r="D8" s="43"/>
      <c r="E8" s="44"/>
      <c r="F8" s="40"/>
    </row>
    <row r="9" spans="1:7" x14ac:dyDescent="0.25">
      <c r="A9" s="9">
        <v>1</v>
      </c>
      <c r="B9" s="9">
        <v>2</v>
      </c>
      <c r="C9" s="4">
        <v>3</v>
      </c>
      <c r="D9" s="35">
        <v>4</v>
      </c>
      <c r="E9" s="35"/>
      <c r="F9" s="5">
        <v>5</v>
      </c>
    </row>
    <row r="10" spans="1:7" x14ac:dyDescent="0.25">
      <c r="A10" s="1" t="s">
        <v>11</v>
      </c>
      <c r="B10" s="1" t="s">
        <v>12</v>
      </c>
      <c r="C10" s="15">
        <v>1</v>
      </c>
      <c r="D10" s="18">
        <v>4793</v>
      </c>
      <c r="E10" s="22"/>
      <c r="F10" s="19">
        <f>D10</f>
        <v>4793</v>
      </c>
    </row>
    <row r="11" spans="1:7" ht="15.75" x14ac:dyDescent="0.25">
      <c r="A11" s="1" t="s">
        <v>13</v>
      </c>
      <c r="B11" s="1" t="s">
        <v>14</v>
      </c>
      <c r="C11" s="15">
        <v>3</v>
      </c>
      <c r="D11" s="20">
        <v>3655</v>
      </c>
      <c r="E11" s="22"/>
      <c r="F11" s="19">
        <f t="shared" ref="F11:F41" si="0">D11</f>
        <v>3655</v>
      </c>
      <c r="G11" s="10"/>
    </row>
    <row r="12" spans="1:7" ht="15.75" x14ac:dyDescent="0.25">
      <c r="A12" s="30" t="s">
        <v>58</v>
      </c>
      <c r="B12" s="1" t="s">
        <v>15</v>
      </c>
      <c r="C12" s="15">
        <v>1</v>
      </c>
      <c r="D12" s="20">
        <v>2326</v>
      </c>
      <c r="E12" s="32"/>
      <c r="F12" s="21">
        <f t="shared" si="0"/>
        <v>2326</v>
      </c>
    </row>
    <row r="13" spans="1:7" x14ac:dyDescent="0.25">
      <c r="A13" s="1" t="s">
        <v>16</v>
      </c>
      <c r="B13" s="1" t="s">
        <v>17</v>
      </c>
      <c r="C13" s="15">
        <v>1</v>
      </c>
      <c r="D13" s="18">
        <v>2475</v>
      </c>
      <c r="E13" s="22"/>
      <c r="F13" s="19">
        <f t="shared" si="0"/>
        <v>2475</v>
      </c>
    </row>
    <row r="14" spans="1:7" x14ac:dyDescent="0.25">
      <c r="A14" s="1" t="s">
        <v>18</v>
      </c>
      <c r="B14" s="1" t="s">
        <v>19</v>
      </c>
      <c r="C14" s="15">
        <v>1</v>
      </c>
      <c r="D14" s="18">
        <v>1860</v>
      </c>
      <c r="E14" s="22"/>
      <c r="F14" s="19">
        <f t="shared" si="0"/>
        <v>1860</v>
      </c>
    </row>
    <row r="15" spans="1:7" ht="15.75" x14ac:dyDescent="0.25">
      <c r="A15" s="1" t="s">
        <v>20</v>
      </c>
      <c r="B15" s="1" t="s">
        <v>21</v>
      </c>
      <c r="C15" s="15">
        <v>3</v>
      </c>
      <c r="D15" s="20">
        <v>1617</v>
      </c>
      <c r="E15" s="22"/>
      <c r="F15" s="19">
        <f>D15</f>
        <v>1617</v>
      </c>
    </row>
    <row r="16" spans="1:7" x14ac:dyDescent="0.25">
      <c r="A16" s="1" t="s">
        <v>22</v>
      </c>
      <c r="B16" s="1" t="s">
        <v>21</v>
      </c>
      <c r="C16" s="15">
        <v>11</v>
      </c>
      <c r="D16" s="23">
        <v>1617</v>
      </c>
      <c r="E16" s="33">
        <v>1790</v>
      </c>
      <c r="F16" s="19">
        <v>1632</v>
      </c>
    </row>
    <row r="17" spans="1:8" ht="30" x14ac:dyDescent="0.25">
      <c r="A17" s="1" t="s">
        <v>24</v>
      </c>
      <c r="B17" s="1" t="s">
        <v>17</v>
      </c>
      <c r="C17" s="15">
        <v>1</v>
      </c>
      <c r="D17" s="24">
        <v>2757</v>
      </c>
      <c r="E17" s="33"/>
      <c r="F17" s="25">
        <f>D17</f>
        <v>2757</v>
      </c>
    </row>
    <row r="18" spans="1:8" ht="30" x14ac:dyDescent="0.25">
      <c r="A18" s="1" t="s">
        <v>25</v>
      </c>
      <c r="B18" s="1" t="s">
        <v>19</v>
      </c>
      <c r="C18" s="15">
        <v>1</v>
      </c>
      <c r="D18" s="24">
        <v>2201</v>
      </c>
      <c r="E18" s="33"/>
      <c r="F18" s="25">
        <f>D18</f>
        <v>2201</v>
      </c>
    </row>
    <row r="19" spans="1:8" ht="30" x14ac:dyDescent="0.25">
      <c r="A19" s="1" t="s">
        <v>26</v>
      </c>
      <c r="B19" s="1" t="s">
        <v>59</v>
      </c>
      <c r="C19" s="15">
        <v>3</v>
      </c>
      <c r="D19" s="24">
        <v>1668</v>
      </c>
      <c r="E19" s="33">
        <v>1797</v>
      </c>
      <c r="F19" s="25">
        <f>(D19+E19+E19)/3</f>
        <v>1754</v>
      </c>
    </row>
    <row r="20" spans="1:8" x14ac:dyDescent="0.25">
      <c r="A20" s="1" t="s">
        <v>27</v>
      </c>
      <c r="B20" s="1" t="s">
        <v>28</v>
      </c>
      <c r="C20" s="15">
        <v>2</v>
      </c>
      <c r="D20" s="18">
        <v>770</v>
      </c>
      <c r="E20" s="22"/>
      <c r="F20" s="19">
        <f t="shared" si="0"/>
        <v>770</v>
      </c>
    </row>
    <row r="21" spans="1:8" x14ac:dyDescent="0.25">
      <c r="A21" s="1" t="s">
        <v>29</v>
      </c>
      <c r="B21" s="1" t="s">
        <v>17</v>
      </c>
      <c r="C21" s="15">
        <v>1</v>
      </c>
      <c r="D21" s="18">
        <v>2679</v>
      </c>
      <c r="E21" s="22"/>
      <c r="F21" s="19">
        <f t="shared" si="0"/>
        <v>2679</v>
      </c>
    </row>
    <row r="22" spans="1:8" x14ac:dyDescent="0.25">
      <c r="A22" s="1" t="s">
        <v>30</v>
      </c>
      <c r="B22" s="1" t="s">
        <v>19</v>
      </c>
      <c r="C22" s="15">
        <v>1</v>
      </c>
      <c r="D22" s="18">
        <v>2236</v>
      </c>
      <c r="E22" s="22"/>
      <c r="F22" s="19">
        <f t="shared" si="0"/>
        <v>2236</v>
      </c>
    </row>
    <row r="23" spans="1:8" x14ac:dyDescent="0.25">
      <c r="A23" s="1" t="s">
        <v>31</v>
      </c>
      <c r="B23" s="1" t="s">
        <v>32</v>
      </c>
      <c r="C23" s="15">
        <v>1</v>
      </c>
      <c r="D23" s="26">
        <v>1885</v>
      </c>
      <c r="E23" s="27"/>
      <c r="F23" s="25">
        <f>D23</f>
        <v>1885</v>
      </c>
    </row>
    <row r="24" spans="1:8" x14ac:dyDescent="0.25">
      <c r="A24" s="1" t="s">
        <v>33</v>
      </c>
      <c r="B24" s="1" t="s">
        <v>34</v>
      </c>
      <c r="C24" s="15">
        <v>1</v>
      </c>
      <c r="D24" s="18">
        <v>1504</v>
      </c>
      <c r="E24" s="22"/>
      <c r="F24" s="19">
        <f t="shared" si="0"/>
        <v>1504</v>
      </c>
    </row>
    <row r="25" spans="1:8" x14ac:dyDescent="0.25">
      <c r="A25" s="1" t="s">
        <v>35</v>
      </c>
      <c r="B25" s="1" t="s">
        <v>17</v>
      </c>
      <c r="C25" s="15">
        <v>1</v>
      </c>
      <c r="D25" s="18">
        <v>2679</v>
      </c>
      <c r="E25" s="22"/>
      <c r="F25" s="19">
        <f t="shared" si="0"/>
        <v>2679</v>
      </c>
    </row>
    <row r="26" spans="1:8" x14ac:dyDescent="0.25">
      <c r="A26" s="1" t="s">
        <v>36</v>
      </c>
      <c r="B26" s="1" t="s">
        <v>37</v>
      </c>
      <c r="C26" s="15">
        <v>1</v>
      </c>
      <c r="D26" s="18">
        <v>2135</v>
      </c>
      <c r="E26" s="22"/>
      <c r="F26" s="19">
        <f t="shared" si="0"/>
        <v>2135</v>
      </c>
    </row>
    <row r="27" spans="1:8" x14ac:dyDescent="0.25">
      <c r="A27" s="1" t="s">
        <v>38</v>
      </c>
      <c r="B27" s="1" t="s">
        <v>39</v>
      </c>
      <c r="C27" s="15">
        <v>1</v>
      </c>
      <c r="D27" s="18">
        <v>1900</v>
      </c>
      <c r="E27" s="22"/>
      <c r="F27" s="19">
        <f t="shared" si="0"/>
        <v>1900</v>
      </c>
    </row>
    <row r="28" spans="1:8" x14ac:dyDescent="0.25">
      <c r="A28" s="13" t="s">
        <v>40</v>
      </c>
      <c r="B28" s="13" t="s">
        <v>61</v>
      </c>
      <c r="C28" s="15">
        <v>1</v>
      </c>
      <c r="D28" s="18">
        <v>2146</v>
      </c>
      <c r="E28" s="22"/>
      <c r="F28" s="19">
        <f t="shared" si="0"/>
        <v>2146</v>
      </c>
    </row>
    <row r="29" spans="1:8" x14ac:dyDescent="0.25">
      <c r="A29" s="1" t="s">
        <v>41</v>
      </c>
      <c r="B29" s="1" t="s">
        <v>42</v>
      </c>
      <c r="C29" s="15">
        <v>1</v>
      </c>
      <c r="D29" s="18">
        <v>2930</v>
      </c>
      <c r="E29" s="22"/>
      <c r="F29" s="19">
        <f t="shared" si="0"/>
        <v>2930</v>
      </c>
    </row>
    <row r="30" spans="1:8" x14ac:dyDescent="0.25">
      <c r="A30" s="1" t="s">
        <v>43</v>
      </c>
      <c r="B30" s="1" t="s">
        <v>19</v>
      </c>
      <c r="C30" s="15">
        <v>1</v>
      </c>
      <c r="D30" s="28">
        <v>2190</v>
      </c>
      <c r="E30" s="22"/>
      <c r="F30" s="19">
        <f t="shared" si="0"/>
        <v>2190</v>
      </c>
    </row>
    <row r="31" spans="1:8" x14ac:dyDescent="0.25">
      <c r="A31" s="1" t="s">
        <v>44</v>
      </c>
      <c r="B31" s="1" t="s">
        <v>45</v>
      </c>
      <c r="C31" s="15">
        <v>1</v>
      </c>
      <c r="D31" s="18">
        <v>1672</v>
      </c>
      <c r="E31" s="22"/>
      <c r="F31" s="19">
        <f t="shared" si="0"/>
        <v>1672</v>
      </c>
    </row>
    <row r="32" spans="1:8" x14ac:dyDescent="0.25">
      <c r="A32" s="1" t="s">
        <v>46</v>
      </c>
      <c r="B32" s="1" t="s">
        <v>19</v>
      </c>
      <c r="C32" s="15">
        <v>4</v>
      </c>
      <c r="D32" s="18">
        <v>2036</v>
      </c>
      <c r="E32" s="22">
        <v>2240</v>
      </c>
      <c r="F32" s="19">
        <f>(D32+E32+E32+E32)/4</f>
        <v>2189</v>
      </c>
      <c r="G32" s="17"/>
      <c r="H32" s="14"/>
    </row>
    <row r="33" spans="1:6" x14ac:dyDescent="0.25">
      <c r="A33" s="1" t="s">
        <v>47</v>
      </c>
      <c r="B33" s="1" t="s">
        <v>48</v>
      </c>
      <c r="C33" s="15">
        <v>1</v>
      </c>
      <c r="D33" s="18">
        <v>2553</v>
      </c>
      <c r="E33" s="22"/>
      <c r="F33" s="19">
        <f t="shared" si="0"/>
        <v>2553</v>
      </c>
    </row>
    <row r="34" spans="1:6" x14ac:dyDescent="0.25">
      <c r="A34" s="1" t="s">
        <v>47</v>
      </c>
      <c r="B34" s="1" t="s">
        <v>49</v>
      </c>
      <c r="C34" s="15">
        <v>1</v>
      </c>
      <c r="D34" s="18">
        <v>2930</v>
      </c>
      <c r="E34" s="22"/>
      <c r="F34" s="19">
        <f t="shared" si="0"/>
        <v>2930</v>
      </c>
    </row>
    <row r="35" spans="1:6" x14ac:dyDescent="0.25">
      <c r="A35" s="1" t="s">
        <v>47</v>
      </c>
      <c r="B35" s="1" t="s">
        <v>17</v>
      </c>
      <c r="C35" s="16">
        <v>6</v>
      </c>
      <c r="D35" s="18">
        <v>2436</v>
      </c>
      <c r="E35" s="22">
        <v>2574</v>
      </c>
      <c r="F35" s="19">
        <f>(D35+E35+E35+E35+E35+E35)/6</f>
        <v>2551</v>
      </c>
    </row>
    <row r="36" spans="1:6" x14ac:dyDescent="0.25">
      <c r="A36" s="1" t="s">
        <v>47</v>
      </c>
      <c r="B36" s="1" t="s">
        <v>50</v>
      </c>
      <c r="C36" s="15">
        <v>1</v>
      </c>
      <c r="D36" s="18">
        <v>2930</v>
      </c>
      <c r="E36" s="22"/>
      <c r="F36" s="19">
        <f t="shared" si="0"/>
        <v>2930</v>
      </c>
    </row>
    <row r="37" spans="1:6" x14ac:dyDescent="0.25">
      <c r="A37" s="1" t="s">
        <v>51</v>
      </c>
      <c r="B37" s="1" t="s">
        <v>52</v>
      </c>
      <c r="C37" s="15">
        <v>2</v>
      </c>
      <c r="D37" s="18">
        <v>1800</v>
      </c>
      <c r="E37" s="22"/>
      <c r="F37" s="19">
        <f t="shared" si="0"/>
        <v>1800</v>
      </c>
    </row>
    <row r="38" spans="1:6" x14ac:dyDescent="0.25">
      <c r="A38" s="1" t="s">
        <v>53</v>
      </c>
      <c r="B38" s="1" t="s">
        <v>17</v>
      </c>
      <c r="C38" s="15">
        <v>1</v>
      </c>
      <c r="D38" s="18">
        <v>2475</v>
      </c>
      <c r="E38" s="34"/>
      <c r="F38" s="19">
        <f t="shared" si="0"/>
        <v>2475</v>
      </c>
    </row>
    <row r="39" spans="1:6" x14ac:dyDescent="0.25">
      <c r="A39" s="1" t="s">
        <v>54</v>
      </c>
      <c r="B39" s="1" t="s">
        <v>21</v>
      </c>
      <c r="C39" s="15">
        <v>2</v>
      </c>
      <c r="D39" s="18">
        <v>1725</v>
      </c>
      <c r="E39" s="33">
        <v>1825</v>
      </c>
      <c r="F39" s="19">
        <f>(D39+E39)/2</f>
        <v>1775</v>
      </c>
    </row>
    <row r="40" spans="1:6" x14ac:dyDescent="0.25">
      <c r="A40" s="1" t="s">
        <v>55</v>
      </c>
      <c r="B40" s="1" t="s">
        <v>56</v>
      </c>
      <c r="C40" s="15">
        <v>1</v>
      </c>
      <c r="D40" s="18">
        <v>1567</v>
      </c>
      <c r="E40" s="34"/>
      <c r="F40" s="19">
        <f t="shared" si="0"/>
        <v>1567</v>
      </c>
    </row>
    <row r="41" spans="1:6" x14ac:dyDescent="0.25">
      <c r="A41" s="1" t="s">
        <v>57</v>
      </c>
      <c r="B41" s="1" t="s">
        <v>23</v>
      </c>
      <c r="C41" s="15">
        <v>10</v>
      </c>
      <c r="D41" s="29">
        <v>1900</v>
      </c>
      <c r="E41" s="31">
        <v>2012</v>
      </c>
      <c r="F41" s="19">
        <f t="shared" si="0"/>
        <v>1900</v>
      </c>
    </row>
    <row r="42" spans="1:6" x14ac:dyDescent="0.25">
      <c r="A42" s="8"/>
      <c r="B42" s="8"/>
    </row>
    <row r="43" spans="1:6" x14ac:dyDescent="0.25">
      <c r="A43" s="8"/>
      <c r="B43" s="8"/>
    </row>
    <row r="44" spans="1:6" x14ac:dyDescent="0.25">
      <c r="A44" s="8"/>
      <c r="B44" s="8"/>
    </row>
    <row r="45" spans="1:6" x14ac:dyDescent="0.25">
      <c r="A45" s="8"/>
      <c r="B45" s="8"/>
    </row>
    <row r="46" spans="1:6" x14ac:dyDescent="0.25">
      <c r="A46" s="8"/>
      <c r="B46" s="8"/>
    </row>
    <row r="47" spans="1:6" x14ac:dyDescent="0.25">
      <c r="A47" s="8"/>
      <c r="B47" s="8"/>
    </row>
  </sheetData>
  <mergeCells count="6">
    <mergeCell ref="D9:E9"/>
    <mergeCell ref="A6:F6"/>
    <mergeCell ref="A7:B7"/>
    <mergeCell ref="C7:C8"/>
    <mergeCell ref="D7:E8"/>
    <mergeCell ref="F7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34023d-3212-465e-b2cb-1965d3e51cc9" xsi:nil="true"/>
    <lcf76f155ced4ddcb4097134ff3c332f xmlns="aa3f6603-07d5-4626-b1bd-142cbf4cb9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E6DC2D78FEB9C41A1D75414FF25F03C" ma:contentTypeVersion="17" ma:contentTypeDescription="Izveidot jaunu dokumentu." ma:contentTypeScope="" ma:versionID="595bdb2f1a0aa4707f4949000aef4213">
  <xsd:schema xmlns:xsd="http://www.w3.org/2001/XMLSchema" xmlns:xs="http://www.w3.org/2001/XMLSchema" xmlns:p="http://schemas.microsoft.com/office/2006/metadata/properties" xmlns:ns2="b134023d-3212-465e-b2cb-1965d3e51cc9" xmlns:ns3="aa3f6603-07d5-4626-b1bd-142cbf4cb921" targetNamespace="http://schemas.microsoft.com/office/2006/metadata/properties" ma:root="true" ma:fieldsID="895642769255a40b4af00509771c34b2" ns2:_="" ns3:_="">
    <xsd:import namespace="b134023d-3212-465e-b2cb-1965d3e51cc9"/>
    <xsd:import namespace="aa3f6603-07d5-4626-b1bd-142cbf4cb9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4023d-3212-465e-b2cb-1965d3e51c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20d993d-cb51-43aa-b3b0-3c4a6fa15c1f}" ma:internalName="TaxCatchAll" ma:showField="CatchAllData" ma:web="b134023d-3212-465e-b2cb-1965d3e51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f6603-07d5-4626-b1bd-142cbf4cb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ttēlu atzīmes" ma:readOnly="false" ma:fieldId="{5cf76f15-5ced-4ddc-b409-7134ff3c332f}" ma:taxonomyMulti="true" ma:sspId="11d35d9e-665f-4525-9e48-92d793f46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6EEA4-406A-4A89-A3D0-18597E93DB0B}">
  <ds:schemaRefs>
    <ds:schemaRef ds:uri="b134023d-3212-465e-b2cb-1965d3e51cc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a3f6603-07d5-4626-b1bd-142cbf4cb92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648778-71A7-4520-9D28-6D21B6B11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4023d-3212-465e-b2cb-1965d3e51cc9"/>
    <ds:schemaRef ds:uri="aa3f6603-07d5-4626-b1bd-142cbf4cb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0AB98-711A-43D6-8B1A-B94436725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2025.01.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2025-02-12T09:47:32Z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0x010100EE6DC2D78FEB9C41A1D75414FF25F03C</vt:lpwstr>
  </property>
  <property fmtid="{D5CDD505-2E9C-101B-9397-08002B2CF9AE}" pid="3" name="MediaServiceImageTags">
    <vt:lpwstr/>
  </property>
</Properties>
</file>